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filterPrivacy="1" defaultThemeVersion="124226"/>
  <xr:revisionPtr revIDLastSave="0" documentId="13_ncr:1_{2CC7E11F-E4C2-4CD8-A769-A3B754DEDFBE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PŘEHLED" sheetId="1" r:id="rId1"/>
    <sheet name="Výkaz výměr" sheetId="2" r:id="rId2"/>
  </sheets>
  <definedNames>
    <definedName name="_xlnm._FilterDatabase" localSheetId="1" hidden="1">'Výkaz výměr'!$A$1:$I$121</definedName>
  </definedNames>
  <calcPr calcId="191029"/>
</workbook>
</file>

<file path=xl/calcChain.xml><?xml version="1.0" encoding="utf-8"?>
<calcChain xmlns="http://schemas.openxmlformats.org/spreadsheetml/2006/main">
  <c r="H38" i="2" l="1"/>
  <c r="H27" i="2"/>
  <c r="H28" i="2"/>
  <c r="H89" i="2"/>
  <c r="H69" i="2"/>
  <c r="H68" i="2"/>
  <c r="H112" i="2" l="1"/>
  <c r="H88" i="2"/>
  <c r="H26" i="2"/>
  <c r="H25" i="2"/>
  <c r="H13" i="2" l="1"/>
  <c r="H15" i="2"/>
  <c r="H16" i="2"/>
  <c r="H14" i="2"/>
  <c r="H117" i="2"/>
  <c r="H116" i="2"/>
  <c r="H115" i="2"/>
  <c r="H114" i="2"/>
  <c r="H113" i="2"/>
  <c r="H111" i="2"/>
  <c r="H110" i="2"/>
  <c r="H109" i="2"/>
  <c r="H108" i="2"/>
  <c r="H107" i="2"/>
  <c r="H106" i="2"/>
  <c r="H119" i="2"/>
  <c r="H118" i="2"/>
  <c r="H103" i="2"/>
  <c r="H102" i="2"/>
  <c r="H101" i="2"/>
  <c r="H100" i="2"/>
  <c r="H99" i="2"/>
  <c r="H98" i="2"/>
  <c r="H97" i="2"/>
  <c r="H96" i="2"/>
  <c r="H95" i="2"/>
  <c r="H94" i="2"/>
  <c r="H93" i="2"/>
  <c r="H92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39" i="2"/>
  <c r="H37" i="2"/>
  <c r="H36" i="2"/>
  <c r="H35" i="2"/>
  <c r="H34" i="2"/>
  <c r="H33" i="2"/>
  <c r="H32" i="2"/>
  <c r="H31" i="2"/>
  <c r="H24" i="2"/>
  <c r="H23" i="2"/>
  <c r="H22" i="2"/>
  <c r="H21" i="2"/>
  <c r="H20" i="2"/>
  <c r="H19" i="2"/>
  <c r="H10" i="2"/>
  <c r="H9" i="2"/>
  <c r="H8" i="2"/>
  <c r="H7" i="2"/>
  <c r="H6" i="2"/>
  <c r="H5" i="2"/>
  <c r="H4" i="2"/>
  <c r="H3" i="2"/>
  <c r="I18" i="2" l="1"/>
  <c r="E9" i="1" s="1"/>
  <c r="I91" i="2"/>
  <c r="E13" i="1" s="1"/>
  <c r="I41" i="2"/>
  <c r="I12" i="2"/>
  <c r="E8" i="1" s="1"/>
  <c r="I105" i="2"/>
  <c r="E14" i="1" s="1"/>
  <c r="I30" i="2"/>
  <c r="E10" i="1" s="1"/>
  <c r="I2" i="2"/>
  <c r="E7" i="1" s="1"/>
  <c r="H121" i="2"/>
  <c r="E12" i="1" l="1"/>
  <c r="E16" i="1" s="1"/>
  <c r="I121" i="2"/>
</calcChain>
</file>

<file path=xl/sharedStrings.xml><?xml version="1.0" encoding="utf-8"?>
<sst xmlns="http://schemas.openxmlformats.org/spreadsheetml/2006/main" count="365" uniqueCount="156">
  <si>
    <t>POZ</t>
  </si>
  <si>
    <t>Typ</t>
  </si>
  <si>
    <t>Popis</t>
  </si>
  <si>
    <t>Poznámka</t>
  </si>
  <si>
    <t>Počet</t>
  </si>
  <si>
    <t>MJ</t>
  </si>
  <si>
    <t>Cena mj</t>
  </si>
  <si>
    <t>Celkem</t>
  </si>
  <si>
    <t>Dozorna plavčík</t>
  </si>
  <si>
    <t>Rozvaděč DT1</t>
  </si>
  <si>
    <t>Bazénová technologie</t>
  </si>
  <si>
    <t>Vzduchotechnika</t>
  </si>
  <si>
    <t>SW licence</t>
  </si>
  <si>
    <t>SW HMI DT1</t>
  </si>
  <si>
    <t>SW PLC DT1</t>
  </si>
  <si>
    <t>SW Scada</t>
  </si>
  <si>
    <t>SW Komunikace</t>
  </si>
  <si>
    <t>PLC DT1, HMI, Wifi</t>
  </si>
  <si>
    <t>PLC DT1.1</t>
  </si>
  <si>
    <t>PLC DT1.2</t>
  </si>
  <si>
    <t>PLC DT1.4</t>
  </si>
  <si>
    <t>SW PLC DT1.1</t>
  </si>
  <si>
    <t>SW PLC DT1.2</t>
  </si>
  <si>
    <t>SW PLC DT1.4</t>
  </si>
  <si>
    <t>Vizualizace</t>
  </si>
  <si>
    <t>Napojení stávající technologie</t>
  </si>
  <si>
    <t>MaR</t>
  </si>
  <si>
    <t>Rozvaděč RM1</t>
  </si>
  <si>
    <t>Rozvaděč RM2</t>
  </si>
  <si>
    <t>1 pole</t>
  </si>
  <si>
    <t>2 pole</t>
  </si>
  <si>
    <t>Rozvaděč RM4</t>
  </si>
  <si>
    <t>ROZVADĚČE</t>
  </si>
  <si>
    <t>SOFTWARE</t>
  </si>
  <si>
    <t>KABELY</t>
  </si>
  <si>
    <t>m</t>
  </si>
  <si>
    <t>PRACOVNÍ STANICE - PC VÝBAVA</t>
  </si>
  <si>
    <t>TRASY</t>
  </si>
  <si>
    <t>Kabel CYKY-J 3x1,5</t>
  </si>
  <si>
    <t>Kabel CYKY-J 3x2,5</t>
  </si>
  <si>
    <t>Kabel CYKY-J 3x4</t>
  </si>
  <si>
    <t>Kabel CYKY-J 4x1,5</t>
  </si>
  <si>
    <t>Kabel CYKY-J 4x2,5</t>
  </si>
  <si>
    <t>Kabel CYKY-J 4x4</t>
  </si>
  <si>
    <t>Kabel CYKY-J 4x6</t>
  </si>
  <si>
    <t>Kabel CYKY-J 4x25</t>
  </si>
  <si>
    <t>Kabel CYKY-J 5x2,5</t>
  </si>
  <si>
    <t>Kabel JYTY 2x1</t>
  </si>
  <si>
    <t>Kabel JYTY 4x1</t>
  </si>
  <si>
    <t>Kabel JYTY 5x1</t>
  </si>
  <si>
    <t>Kabel JYTY 7x1</t>
  </si>
  <si>
    <t>Vodič CYA 6 žz</t>
  </si>
  <si>
    <t>D</t>
  </si>
  <si>
    <t>M</t>
  </si>
  <si>
    <t>Montáž kabelu CYKY 3x1,5</t>
  </si>
  <si>
    <t>Montáž kabelu CYKY 3x2,5</t>
  </si>
  <si>
    <t>Montáž kabelu CYKY 3x4</t>
  </si>
  <si>
    <t>Montáž kabelu CYKY 4x1,5</t>
  </si>
  <si>
    <t>Montáž kabelu CYKY 4x2,5</t>
  </si>
  <si>
    <t>Montáž kabelu CYKY 4x4</t>
  </si>
  <si>
    <t>Montáž kabelu CYKY 4x6</t>
  </si>
  <si>
    <t>Montáž kabelu CYKY 4x25</t>
  </si>
  <si>
    <t>Montáž kabelu CYKY 5x2,5</t>
  </si>
  <si>
    <t>Montáž kabelu JYTY 2x1</t>
  </si>
  <si>
    <t>Montáž kabelu JYTY 4x1</t>
  </si>
  <si>
    <t>Montáž kabelu JYTY 5x1</t>
  </si>
  <si>
    <t>Montáž kabelu JYTY 7x1</t>
  </si>
  <si>
    <t>Montáž vodiče CYA 6</t>
  </si>
  <si>
    <t>Usazení a připojení rozvaděče</t>
  </si>
  <si>
    <t>kpl</t>
  </si>
  <si>
    <t>ks</t>
  </si>
  <si>
    <t>Umístěno v rozvaděči DT1</t>
  </si>
  <si>
    <t>Umístěno v rozvaděči RM1</t>
  </si>
  <si>
    <t>Umístěno v rozvaděči RM2</t>
  </si>
  <si>
    <t>Umístěno v rozvaděči RM4</t>
  </si>
  <si>
    <t>Umístění pracovní stanice, připojení, zprovoznění</t>
  </si>
  <si>
    <t>Pracovní stanice - PC sestava, včetně příslušenství</t>
  </si>
  <si>
    <t>Kabelová trubka do průměru 25mm</t>
  </si>
  <si>
    <t>Montáž kabelového žlabu do rozměru 500x100</t>
  </si>
  <si>
    <t>Montáž kabelového žlabu do rozměru 250x50</t>
  </si>
  <si>
    <t>Montáž kabelového žlabu do rozměru 50x50</t>
  </si>
  <si>
    <t>Montáž kabelové trubky do průměru 25mm</t>
  </si>
  <si>
    <t>Drobný montážní materiál</t>
  </si>
  <si>
    <t>Upevňovací a spojovací materiál pro kabelové žlaby</t>
  </si>
  <si>
    <t>Ukončení a zapojení kabelu JYTY 2x1</t>
  </si>
  <si>
    <t>Ukončení a zapojení kabelu CYKY 3x1,5</t>
  </si>
  <si>
    <t>Ukončení a zapojení kabelu CYKY 3x2,5</t>
  </si>
  <si>
    <t>Ukončení a zapojení kabelu CYKY 3x4</t>
  </si>
  <si>
    <t>Ukončení a zapojení kabelu JYTY 4x1</t>
  </si>
  <si>
    <t>Ukončení a zapojení kabelu CYKY 4x1,5</t>
  </si>
  <si>
    <t>Ukončení a zapojení kabelu CYKY 4x2,5</t>
  </si>
  <si>
    <t>Ukončení a zapojení kabelu CYKY 4x25</t>
  </si>
  <si>
    <t>Ukončení a zapojení kabelu CYKY 4x4</t>
  </si>
  <si>
    <t>Ukončení a zapojení kabelu CYKY 4x6</t>
  </si>
  <si>
    <t>Ukončení a zapojení kabelu JYTY 5x1</t>
  </si>
  <si>
    <t>Ukončení a zapojení kabelu CYKY 5x2,5</t>
  </si>
  <si>
    <t>Ukončení a zapojení kabelu JYTY 7x1</t>
  </si>
  <si>
    <t>Usazení rozvaděče, včetně propojení polí a oživení</t>
  </si>
  <si>
    <t>Usazení rozvaděče, včetně oživení</t>
  </si>
  <si>
    <t>Pomocné ocelové kontrukce</t>
  </si>
  <si>
    <t>VON</t>
  </si>
  <si>
    <t>OSTATNÍ NÁKLADY</t>
  </si>
  <si>
    <t>Příprava a zařízení staveniště</t>
  </si>
  <si>
    <t>Součinnost, účast na koordinačních schůzkách</t>
  </si>
  <si>
    <t>Dílenská dokumentace</t>
  </si>
  <si>
    <t>Dokumentace skutečného provedení stavby</t>
  </si>
  <si>
    <t>Oživení technologie, individuální zkoušky</t>
  </si>
  <si>
    <t>Komplexní zkoušky</t>
  </si>
  <si>
    <t>Revize</t>
  </si>
  <si>
    <t>Kompletační činnost, inženýrská činnost zhotovitele</t>
  </si>
  <si>
    <t>Doklady požadované k předání a převzetí díla</t>
  </si>
  <si>
    <t>Zaškolení pracovníků provozovatele</t>
  </si>
  <si>
    <t>Zkušební provoz</t>
  </si>
  <si>
    <t>Náklady na dopravu</t>
  </si>
  <si>
    <t>Ostatní rozpočtové náklady</t>
  </si>
  <si>
    <t>Zemní pospojení, včetně spojovacího materiálu</t>
  </si>
  <si>
    <t>Stavební přípomoce, průrazy a požární ucpávky</t>
  </si>
  <si>
    <t>Pozice</t>
  </si>
  <si>
    <t>Cena</t>
  </si>
  <si>
    <t>Celkem:</t>
  </si>
  <si>
    <t>Celkem (bez DPH):</t>
  </si>
  <si>
    <t>Liberec bazén</t>
  </si>
  <si>
    <t>Rozvaděče</t>
  </si>
  <si>
    <t>ŘÍDICÍ SYSTÉM</t>
  </si>
  <si>
    <t>Řídicí systém</t>
  </si>
  <si>
    <t>Pracovní stanice - PC výbava</t>
  </si>
  <si>
    <t>Software</t>
  </si>
  <si>
    <t>Kabely</t>
  </si>
  <si>
    <t>Trasy</t>
  </si>
  <si>
    <t>Ostatní náklady</t>
  </si>
  <si>
    <t>Datový rozvaděč (rack)</t>
  </si>
  <si>
    <t>Záložní zdroj UPS</t>
  </si>
  <si>
    <t>Montáž záložního zdroje, zprovoznění</t>
  </si>
  <si>
    <t>Drobný materiál, spojky kabelů, kabelové štítky</t>
  </si>
  <si>
    <t>Stanovisko TIČR</t>
  </si>
  <si>
    <t>Kabelový žlab drátěný 500x100, žárový pozink</t>
  </si>
  <si>
    <t>Kabelový žlab drátěný 250x50, žárový pozink</t>
  </si>
  <si>
    <t>Kabelový žlab drátěný 50x50, žárový pozink</t>
  </si>
  <si>
    <t>uchycení žlabů ke stropu</t>
  </si>
  <si>
    <t>Uvedené ceny jsou bez DPH.</t>
  </si>
  <si>
    <t>Montáž vodiče CYA 25</t>
  </si>
  <si>
    <t>Vodič CYA 25 žz</t>
  </si>
  <si>
    <t>Kabel Modbus</t>
  </si>
  <si>
    <t>Přepojení stávajicí kabeláže u objektu přístavby</t>
  </si>
  <si>
    <t>Montáž kabelu komunikačního</t>
  </si>
  <si>
    <t>Parametrizace a nastavení ovládacího zařízení</t>
  </si>
  <si>
    <t>Tablet (přenosné-bezdrátové ovládání)</t>
  </si>
  <si>
    <t>SW Ovládání přes tablet</t>
  </si>
  <si>
    <t>ref. výrobek: CAT IP67</t>
  </si>
  <si>
    <t>včetně štítků pro označení pohonů</t>
  </si>
  <si>
    <t>6 polí</t>
  </si>
  <si>
    <t>3 pole</t>
  </si>
  <si>
    <t>Velín ; včetně doplnění systému pro vzdálenou správu</t>
  </si>
  <si>
    <t>Instrumentace MaR (dodávka technologie)</t>
  </si>
  <si>
    <t>Bazénová technologie a vzduchotechnika</t>
  </si>
  <si>
    <t>SW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</si>
</sst>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#,##0\ &quot;Kč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color rgb="FF0070C0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44" fontId="4" fillId="0" borderId="0" applyFont="0" applyFill="0" applyBorder="0" applyAlignment="0" applyProtection="0"/>
  </cellStyleXfs>
  <cellXfs count="32">
    <xf numFmtId="0" fontId="0" fillId="0" borderId="0" xfId="0"/>
    <xf numFmtId="0" fontId="0" fillId="0" borderId="5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6" fillId="0" borderId="0" xfId="0" applyFont="1"/>
    <xf numFmtId="0" fontId="0" fillId="0" borderId="6" xfId="0" applyBorder="1" applyAlignment="1">
      <alignment horizontal="center"/>
    </xf>
    <xf numFmtId="42" fontId="4" fillId="0" borderId="6" xfId="2" applyNumberFormat="1" applyBorder="1"/>
    <xf numFmtId="0" fontId="0" fillId="0" borderId="6" xfId="0" applyBorder="1"/>
    <xf numFmtId="0" fontId="6" fillId="0" borderId="0" xfId="0" applyFont="1" applyAlignment="1">
      <alignment horizontal="right"/>
    </xf>
    <xf numFmtId="42" fontId="6" fillId="0" borderId="0" xfId="2" applyNumberFormat="1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Alignment="1">
      <alignment horizontal="left" vertical="top"/>
    </xf>
    <xf numFmtId="0" fontId="0" fillId="0" borderId="0" xfId="0" applyAlignment="1">
      <alignment vertical="top"/>
    </xf>
    <xf numFmtId="3" fontId="0" fillId="0" borderId="0" xfId="0" applyNumberFormat="1" applyAlignment="1">
      <alignment vertical="top"/>
    </xf>
    <xf numFmtId="0" fontId="0" fillId="0" borderId="0" xfId="0" applyAlignment="1">
      <alignment horizontal="center" vertical="top"/>
    </xf>
    <xf numFmtId="0" fontId="5" fillId="0" borderId="0" xfId="0" applyFont="1" applyAlignment="1">
      <alignment vertical="top"/>
    </xf>
    <xf numFmtId="3" fontId="5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3" fontId="7" fillId="0" borderId="0" xfId="0" applyNumberFormat="1" applyFont="1" applyAlignment="1">
      <alignment vertical="top"/>
    </xf>
    <xf numFmtId="0" fontId="7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8" fillId="0" borderId="0" xfId="0" applyFont="1" applyAlignment="1">
      <alignment vertical="top"/>
    </xf>
    <xf numFmtId="164" fontId="5" fillId="0" borderId="0" xfId="0" applyNumberFormat="1" applyFont="1" applyAlignment="1">
      <alignment vertical="top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vertical="top"/>
    </xf>
    <xf numFmtId="3" fontId="9" fillId="0" borderId="0" xfId="0" applyNumberFormat="1" applyFont="1" applyAlignment="1">
      <alignment vertical="top"/>
    </xf>
  </cellXfs>
  <cellStyles count="3">
    <cellStyle name="Měna" xfId="2" builtinId="4"/>
    <cellStyle name="Normal 2" xfId="1" xr:uid="{00000000-0005-0000-0000-000001000000}"/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B1:F17"/>
  <sheetViews>
    <sheetView showGridLines="0" view="pageBreakPreview" zoomScaleNormal="100" zoomScaleSheetLayoutView="100" workbookViewId="0">
      <selection activeCell="H2" sqref="H2"/>
    </sheetView>
  </sheetViews>
  <sheetFormatPr defaultRowHeight="14.4" x14ac:dyDescent="0.3"/>
  <cols>
    <col min="2" max="2" width="3.6640625" customWidth="1"/>
    <col min="4" max="4" width="40.6640625" customWidth="1"/>
    <col min="5" max="5" width="18.6640625" customWidth="1"/>
    <col min="6" max="6" width="3.6640625" customWidth="1"/>
  </cols>
  <sheetData>
    <row r="1" spans="2:6" ht="15" thickBot="1" x14ac:dyDescent="0.35"/>
    <row r="2" spans="2:6" x14ac:dyDescent="0.3">
      <c r="B2" s="2"/>
      <c r="C2" s="3"/>
      <c r="D2" s="3"/>
      <c r="E2" s="3"/>
      <c r="F2" s="4"/>
    </row>
    <row r="3" spans="2:6" x14ac:dyDescent="0.3">
      <c r="B3" s="5"/>
      <c r="D3" s="6" t="s">
        <v>121</v>
      </c>
      <c r="F3" s="1"/>
    </row>
    <row r="4" spans="2:6" x14ac:dyDescent="0.3">
      <c r="B4" s="5"/>
      <c r="F4" s="1"/>
    </row>
    <row r="5" spans="2:6" x14ac:dyDescent="0.3">
      <c r="B5" s="5"/>
      <c r="C5" s="6" t="s">
        <v>117</v>
      </c>
      <c r="D5" s="6" t="s">
        <v>2</v>
      </c>
      <c r="E5" s="6" t="s">
        <v>118</v>
      </c>
      <c r="F5" s="1"/>
    </row>
    <row r="6" spans="2:6" x14ac:dyDescent="0.3">
      <c r="B6" s="5"/>
      <c r="F6" s="1"/>
    </row>
    <row r="7" spans="2:6" x14ac:dyDescent="0.3">
      <c r="B7" s="5"/>
      <c r="C7" s="7">
        <v>1</v>
      </c>
      <c r="D7" s="9" t="s">
        <v>122</v>
      </c>
      <c r="E7" s="8">
        <f>'Výkaz výměr'!I2</f>
        <v>0</v>
      </c>
      <c r="F7" s="1"/>
    </row>
    <row r="8" spans="2:6" x14ac:dyDescent="0.3">
      <c r="B8" s="5"/>
      <c r="C8" s="7">
        <v>2</v>
      </c>
      <c r="D8" s="9" t="s">
        <v>124</v>
      </c>
      <c r="E8" s="8">
        <f>'Výkaz výměr'!I12</f>
        <v>0</v>
      </c>
      <c r="F8" s="1"/>
    </row>
    <row r="9" spans="2:6" x14ac:dyDescent="0.3">
      <c r="B9" s="5"/>
      <c r="C9" s="7">
        <v>3</v>
      </c>
      <c r="D9" s="9" t="s">
        <v>125</v>
      </c>
      <c r="E9" s="8">
        <f>'Výkaz výměr'!I18</f>
        <v>0</v>
      </c>
      <c r="F9" s="1"/>
    </row>
    <row r="10" spans="2:6" x14ac:dyDescent="0.3">
      <c r="B10" s="5"/>
      <c r="C10" s="7">
        <v>4</v>
      </c>
      <c r="D10" s="9" t="s">
        <v>126</v>
      </c>
      <c r="E10" s="8">
        <f>'Výkaz výměr'!I30</f>
        <v>0</v>
      </c>
      <c r="F10" s="1"/>
    </row>
    <row r="11" spans="2:6" x14ac:dyDescent="0.3">
      <c r="B11" s="5"/>
      <c r="C11" s="7">
        <v>5</v>
      </c>
      <c r="D11" s="9" t="s">
        <v>153</v>
      </c>
      <c r="E11" s="8">
        <v>0</v>
      </c>
      <c r="F11" s="1"/>
    </row>
    <row r="12" spans="2:6" x14ac:dyDescent="0.3">
      <c r="B12" s="5"/>
      <c r="C12" s="7">
        <v>6</v>
      </c>
      <c r="D12" s="9" t="s">
        <v>127</v>
      </c>
      <c r="E12" s="8">
        <f>'Výkaz výměr'!I41</f>
        <v>0</v>
      </c>
      <c r="F12" s="1"/>
    </row>
    <row r="13" spans="2:6" x14ac:dyDescent="0.3">
      <c r="B13" s="5"/>
      <c r="C13" s="7">
        <v>7</v>
      </c>
      <c r="D13" s="9" t="s">
        <v>128</v>
      </c>
      <c r="E13" s="8">
        <f>'Výkaz výměr'!I91</f>
        <v>0</v>
      </c>
      <c r="F13" s="1"/>
    </row>
    <row r="14" spans="2:6" x14ac:dyDescent="0.3">
      <c r="B14" s="5"/>
      <c r="C14" s="7">
        <v>8</v>
      </c>
      <c r="D14" s="9" t="s">
        <v>129</v>
      </c>
      <c r="E14" s="8">
        <f>'Výkaz výměr'!I105</f>
        <v>0</v>
      </c>
      <c r="F14" s="1"/>
    </row>
    <row r="15" spans="2:6" x14ac:dyDescent="0.3">
      <c r="B15" s="5"/>
      <c r="F15" s="1"/>
    </row>
    <row r="16" spans="2:6" x14ac:dyDescent="0.3">
      <c r="B16" s="5"/>
      <c r="D16" s="10" t="s">
        <v>120</v>
      </c>
      <c r="E16" s="11">
        <f>SUM(E7:E14)</f>
        <v>0</v>
      </c>
      <c r="F16" s="1"/>
    </row>
    <row r="17" spans="2:6" ht="15" thickBot="1" x14ac:dyDescent="0.35">
      <c r="B17" s="12"/>
      <c r="C17" s="13"/>
      <c r="D17" s="13"/>
      <c r="E17" s="13"/>
      <c r="F17" s="14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21"/>
  <sheetViews>
    <sheetView tabSelected="1" view="pageBreakPreview" zoomScaleNormal="100" zoomScaleSheetLayoutView="100" workbookViewId="0">
      <pane ySplit="1" topLeftCell="A2" activePane="bottomLeft" state="frozen"/>
      <selection pane="bottomLeft" activeCell="G8" sqref="G8"/>
    </sheetView>
  </sheetViews>
  <sheetFormatPr defaultRowHeight="14.4" x14ac:dyDescent="0.3"/>
  <cols>
    <col min="1" max="2" width="8.6640625" style="18" customWidth="1"/>
    <col min="3" max="3" width="50.6640625" style="16" customWidth="1"/>
    <col min="4" max="4" width="30.6640625" style="16" customWidth="1"/>
    <col min="5" max="5" width="8.6640625" style="17" customWidth="1"/>
    <col min="6" max="6" width="8.6640625" style="16" customWidth="1"/>
    <col min="7" max="7" width="12.6640625" style="17" customWidth="1"/>
    <col min="8" max="9" width="14.6640625" style="17" customWidth="1"/>
  </cols>
  <sheetData>
    <row r="1" spans="1:9" x14ac:dyDescent="0.3">
      <c r="A1" s="15" t="s">
        <v>0</v>
      </c>
      <c r="B1" s="15" t="s">
        <v>1</v>
      </c>
      <c r="C1" s="16" t="s">
        <v>2</v>
      </c>
      <c r="D1" s="16" t="s">
        <v>3</v>
      </c>
      <c r="E1" s="17" t="s">
        <v>4</v>
      </c>
      <c r="F1" s="16" t="s">
        <v>5</v>
      </c>
      <c r="G1" s="17" t="s">
        <v>6</v>
      </c>
      <c r="H1" s="17" t="s">
        <v>7</v>
      </c>
      <c r="I1" s="17" t="s">
        <v>3</v>
      </c>
    </row>
    <row r="2" spans="1:9" x14ac:dyDescent="0.3">
      <c r="A2" s="18">
        <v>1</v>
      </c>
      <c r="C2" s="19" t="s">
        <v>32</v>
      </c>
      <c r="I2" s="20">
        <f>SUM(H3:H10)</f>
        <v>0</v>
      </c>
    </row>
    <row r="3" spans="1:9" x14ac:dyDescent="0.3">
      <c r="A3" s="18">
        <v>2</v>
      </c>
      <c r="B3" s="18" t="s">
        <v>53</v>
      </c>
      <c r="C3" s="21" t="s">
        <v>97</v>
      </c>
      <c r="E3" s="17">
        <v>1</v>
      </c>
      <c r="F3" s="16" t="s">
        <v>69</v>
      </c>
      <c r="H3" s="17">
        <f>E3*G3</f>
        <v>0</v>
      </c>
    </row>
    <row r="4" spans="1:9" x14ac:dyDescent="0.3">
      <c r="A4" s="18">
        <v>3</v>
      </c>
      <c r="B4" s="22" t="s">
        <v>52</v>
      </c>
      <c r="C4" s="23" t="s">
        <v>27</v>
      </c>
      <c r="D4" s="23" t="s">
        <v>150</v>
      </c>
      <c r="E4" s="24">
        <v>1</v>
      </c>
      <c r="F4" s="23" t="s">
        <v>70</v>
      </c>
      <c r="G4" s="24"/>
      <c r="H4" s="24">
        <f t="shared" ref="H4:H10" si="0">E4*G4</f>
        <v>0</v>
      </c>
    </row>
    <row r="5" spans="1:9" x14ac:dyDescent="0.3">
      <c r="A5" s="18">
        <v>4</v>
      </c>
      <c r="B5" s="18" t="s">
        <v>53</v>
      </c>
      <c r="C5" s="21" t="s">
        <v>98</v>
      </c>
      <c r="E5" s="17">
        <v>1</v>
      </c>
      <c r="F5" s="16" t="s">
        <v>69</v>
      </c>
      <c r="H5" s="17">
        <f t="shared" si="0"/>
        <v>0</v>
      </c>
    </row>
    <row r="6" spans="1:9" x14ac:dyDescent="0.3">
      <c r="A6" s="18">
        <v>5</v>
      </c>
      <c r="B6" s="22" t="s">
        <v>52</v>
      </c>
      <c r="C6" s="23" t="s">
        <v>28</v>
      </c>
      <c r="D6" s="23" t="s">
        <v>151</v>
      </c>
      <c r="E6" s="24">
        <v>1</v>
      </c>
      <c r="F6" s="23" t="s">
        <v>70</v>
      </c>
      <c r="G6" s="24"/>
      <c r="H6" s="24">
        <f t="shared" si="0"/>
        <v>0</v>
      </c>
    </row>
    <row r="7" spans="1:9" x14ac:dyDescent="0.3">
      <c r="A7" s="18">
        <v>6</v>
      </c>
      <c r="B7" s="18" t="s">
        <v>53</v>
      </c>
      <c r="C7" s="21" t="s">
        <v>97</v>
      </c>
      <c r="E7" s="17">
        <v>1</v>
      </c>
      <c r="F7" s="16" t="s">
        <v>69</v>
      </c>
      <c r="H7" s="17">
        <f t="shared" si="0"/>
        <v>0</v>
      </c>
    </row>
    <row r="8" spans="1:9" x14ac:dyDescent="0.3">
      <c r="A8" s="18">
        <v>7</v>
      </c>
      <c r="B8" s="22" t="s">
        <v>52</v>
      </c>
      <c r="C8" s="23" t="s">
        <v>31</v>
      </c>
      <c r="D8" s="23" t="s">
        <v>30</v>
      </c>
      <c r="E8" s="24">
        <v>1</v>
      </c>
      <c r="F8" s="23" t="s">
        <v>70</v>
      </c>
      <c r="G8" s="24"/>
      <c r="H8" s="24">
        <f t="shared" si="0"/>
        <v>0</v>
      </c>
    </row>
    <row r="9" spans="1:9" x14ac:dyDescent="0.3">
      <c r="A9" s="18">
        <v>8</v>
      </c>
      <c r="B9" s="18" t="s">
        <v>53</v>
      </c>
      <c r="C9" s="21" t="s">
        <v>98</v>
      </c>
      <c r="E9" s="17">
        <v>1</v>
      </c>
      <c r="F9" s="16" t="s">
        <v>69</v>
      </c>
      <c r="H9" s="17">
        <f t="shared" si="0"/>
        <v>0</v>
      </c>
    </row>
    <row r="10" spans="1:9" x14ac:dyDescent="0.3">
      <c r="A10" s="18">
        <v>9</v>
      </c>
      <c r="B10" s="22" t="s">
        <v>52</v>
      </c>
      <c r="C10" s="23" t="s">
        <v>9</v>
      </c>
      <c r="D10" s="23" t="s">
        <v>29</v>
      </c>
      <c r="E10" s="24">
        <v>1</v>
      </c>
      <c r="F10" s="23" t="s">
        <v>70</v>
      </c>
      <c r="G10" s="24"/>
      <c r="H10" s="24">
        <f t="shared" si="0"/>
        <v>0</v>
      </c>
    </row>
    <row r="11" spans="1:9" x14ac:dyDescent="0.3">
      <c r="A11" s="18">
        <v>10</v>
      </c>
    </row>
    <row r="12" spans="1:9" x14ac:dyDescent="0.3">
      <c r="A12" s="18">
        <v>11</v>
      </c>
      <c r="C12" s="19" t="s">
        <v>123</v>
      </c>
      <c r="I12" s="20">
        <f>SUM(H13:H16)</f>
        <v>0</v>
      </c>
    </row>
    <row r="13" spans="1:9" x14ac:dyDescent="0.3">
      <c r="A13" s="18">
        <v>12</v>
      </c>
      <c r="B13" s="22" t="s">
        <v>52</v>
      </c>
      <c r="C13" s="23" t="s">
        <v>17</v>
      </c>
      <c r="D13" s="23" t="s">
        <v>71</v>
      </c>
      <c r="E13" s="24">
        <v>1</v>
      </c>
      <c r="F13" s="23" t="s">
        <v>69</v>
      </c>
      <c r="G13" s="24"/>
      <c r="H13" s="24">
        <f t="shared" ref="H13" si="1">E13*G13</f>
        <v>0</v>
      </c>
    </row>
    <row r="14" spans="1:9" x14ac:dyDescent="0.3">
      <c r="A14" s="18">
        <v>13</v>
      </c>
      <c r="B14" s="22" t="s">
        <v>52</v>
      </c>
      <c r="C14" s="23" t="s">
        <v>18</v>
      </c>
      <c r="D14" s="23" t="s">
        <v>72</v>
      </c>
      <c r="E14" s="24">
        <v>1</v>
      </c>
      <c r="F14" s="23" t="s">
        <v>69</v>
      </c>
      <c r="G14" s="24"/>
      <c r="H14" s="24">
        <f t="shared" ref="H14:H16" si="2">E14*G14</f>
        <v>0</v>
      </c>
    </row>
    <row r="15" spans="1:9" x14ac:dyDescent="0.3">
      <c r="A15" s="18">
        <v>14</v>
      </c>
      <c r="B15" s="22" t="s">
        <v>52</v>
      </c>
      <c r="C15" s="23" t="s">
        <v>19</v>
      </c>
      <c r="D15" s="23" t="s">
        <v>73</v>
      </c>
      <c r="E15" s="24">
        <v>1</v>
      </c>
      <c r="F15" s="23" t="s">
        <v>69</v>
      </c>
      <c r="G15" s="24"/>
      <c r="H15" s="24">
        <f t="shared" si="2"/>
        <v>0</v>
      </c>
    </row>
    <row r="16" spans="1:9" x14ac:dyDescent="0.3">
      <c r="A16" s="18">
        <v>15</v>
      </c>
      <c r="B16" s="22" t="s">
        <v>52</v>
      </c>
      <c r="C16" s="23" t="s">
        <v>20</v>
      </c>
      <c r="D16" s="23" t="s">
        <v>74</v>
      </c>
      <c r="E16" s="24">
        <v>1</v>
      </c>
      <c r="F16" s="23" t="s">
        <v>69</v>
      </c>
      <c r="G16" s="24"/>
      <c r="H16" s="24">
        <f t="shared" si="2"/>
        <v>0</v>
      </c>
    </row>
    <row r="17" spans="1:9" x14ac:dyDescent="0.3">
      <c r="A17" s="18">
        <v>16</v>
      </c>
    </row>
    <row r="18" spans="1:9" x14ac:dyDescent="0.3">
      <c r="A18" s="18">
        <v>17</v>
      </c>
      <c r="C18" s="19" t="s">
        <v>36</v>
      </c>
      <c r="I18" s="20">
        <f>SUM(H19:H28)</f>
        <v>0</v>
      </c>
    </row>
    <row r="19" spans="1:9" x14ac:dyDescent="0.3">
      <c r="A19" s="18">
        <v>18</v>
      </c>
      <c r="B19" s="18" t="s">
        <v>53</v>
      </c>
      <c r="C19" s="21" t="s">
        <v>75</v>
      </c>
      <c r="E19" s="17">
        <v>1</v>
      </c>
      <c r="F19" s="16" t="s">
        <v>69</v>
      </c>
      <c r="H19" s="17">
        <f t="shared" ref="H19:H24" si="3">E19*G19</f>
        <v>0</v>
      </c>
    </row>
    <row r="20" spans="1:9" ht="28.8" x14ac:dyDescent="0.3">
      <c r="A20" s="18">
        <v>19</v>
      </c>
      <c r="B20" s="22" t="s">
        <v>52</v>
      </c>
      <c r="C20" s="23" t="s">
        <v>76</v>
      </c>
      <c r="D20" s="25" t="s">
        <v>152</v>
      </c>
      <c r="E20" s="24">
        <v>1</v>
      </c>
      <c r="F20" s="23" t="s">
        <v>69</v>
      </c>
      <c r="G20" s="24"/>
      <c r="H20" s="24">
        <f t="shared" si="3"/>
        <v>0</v>
      </c>
    </row>
    <row r="21" spans="1:9" x14ac:dyDescent="0.3">
      <c r="A21" s="18">
        <v>20</v>
      </c>
      <c r="B21" s="18" t="s">
        <v>53</v>
      </c>
      <c r="C21" s="21" t="s">
        <v>75</v>
      </c>
      <c r="E21" s="17">
        <v>1</v>
      </c>
      <c r="F21" s="16" t="s">
        <v>69</v>
      </c>
      <c r="H21" s="17">
        <f t="shared" si="3"/>
        <v>0</v>
      </c>
    </row>
    <row r="22" spans="1:9" x14ac:dyDescent="0.3">
      <c r="A22" s="18">
        <v>21</v>
      </c>
      <c r="B22" s="22" t="s">
        <v>52</v>
      </c>
      <c r="C22" s="23" t="s">
        <v>76</v>
      </c>
      <c r="D22" s="23" t="s">
        <v>8</v>
      </c>
      <c r="E22" s="24">
        <v>1</v>
      </c>
      <c r="F22" s="23" t="s">
        <v>69</v>
      </c>
      <c r="G22" s="24"/>
      <c r="H22" s="24">
        <f t="shared" si="3"/>
        <v>0</v>
      </c>
    </row>
    <row r="23" spans="1:9" x14ac:dyDescent="0.3">
      <c r="A23" s="18">
        <v>22</v>
      </c>
      <c r="B23" s="18" t="s">
        <v>53</v>
      </c>
      <c r="C23" s="21" t="s">
        <v>68</v>
      </c>
      <c r="E23" s="17">
        <v>1</v>
      </c>
      <c r="F23" s="16" t="s">
        <v>69</v>
      </c>
      <c r="H23" s="17">
        <f t="shared" si="3"/>
        <v>0</v>
      </c>
    </row>
    <row r="24" spans="1:9" x14ac:dyDescent="0.3">
      <c r="A24" s="18">
        <v>23</v>
      </c>
      <c r="B24" s="22" t="s">
        <v>52</v>
      </c>
      <c r="C24" s="23" t="s">
        <v>130</v>
      </c>
      <c r="D24" s="23"/>
      <c r="E24" s="24">
        <v>1</v>
      </c>
      <c r="F24" s="23" t="s">
        <v>70</v>
      </c>
      <c r="G24" s="24"/>
      <c r="H24" s="24">
        <f t="shared" si="3"/>
        <v>0</v>
      </c>
    </row>
    <row r="25" spans="1:9" x14ac:dyDescent="0.3">
      <c r="A25" s="18">
        <v>24</v>
      </c>
      <c r="B25" s="18" t="s">
        <v>53</v>
      </c>
      <c r="C25" s="21" t="s">
        <v>132</v>
      </c>
      <c r="E25" s="17">
        <v>1</v>
      </c>
      <c r="F25" s="16" t="s">
        <v>69</v>
      </c>
      <c r="H25" s="17">
        <f t="shared" ref="H25:H26" si="4">E25*G25</f>
        <v>0</v>
      </c>
    </row>
    <row r="26" spans="1:9" x14ac:dyDescent="0.3">
      <c r="A26" s="18">
        <v>25</v>
      </c>
      <c r="B26" s="22" t="s">
        <v>52</v>
      </c>
      <c r="C26" s="23" t="s">
        <v>131</v>
      </c>
      <c r="D26" s="23"/>
      <c r="E26" s="24">
        <v>1</v>
      </c>
      <c r="F26" s="23" t="s">
        <v>70</v>
      </c>
      <c r="G26" s="24"/>
      <c r="H26" s="24">
        <f t="shared" si="4"/>
        <v>0</v>
      </c>
    </row>
    <row r="27" spans="1:9" x14ac:dyDescent="0.3">
      <c r="A27" s="18">
        <v>26</v>
      </c>
      <c r="B27" s="18" t="s">
        <v>53</v>
      </c>
      <c r="C27" s="26" t="s">
        <v>145</v>
      </c>
      <c r="E27" s="17">
        <v>2</v>
      </c>
      <c r="F27" s="16" t="s">
        <v>70</v>
      </c>
      <c r="H27" s="17">
        <f t="shared" ref="H27:H28" si="5">E27*G27</f>
        <v>0</v>
      </c>
    </row>
    <row r="28" spans="1:9" x14ac:dyDescent="0.3">
      <c r="A28" s="18">
        <v>27</v>
      </c>
      <c r="B28" s="22" t="s">
        <v>52</v>
      </c>
      <c r="C28" s="23" t="s">
        <v>146</v>
      </c>
      <c r="D28" s="23" t="s">
        <v>148</v>
      </c>
      <c r="E28" s="24">
        <v>2</v>
      </c>
      <c r="F28" s="23" t="s">
        <v>70</v>
      </c>
      <c r="G28" s="24"/>
      <c r="H28" s="24">
        <f t="shared" si="5"/>
        <v>0</v>
      </c>
    </row>
    <row r="29" spans="1:9" x14ac:dyDescent="0.3">
      <c r="A29" s="18">
        <v>28</v>
      </c>
    </row>
    <row r="30" spans="1:9" x14ac:dyDescent="0.3">
      <c r="A30" s="18">
        <v>29</v>
      </c>
      <c r="C30" s="19" t="s">
        <v>33</v>
      </c>
      <c r="I30" s="20">
        <f>SUM(H31:H39)</f>
        <v>0</v>
      </c>
    </row>
    <row r="31" spans="1:9" x14ac:dyDescent="0.3">
      <c r="A31" s="18">
        <v>30</v>
      </c>
      <c r="B31" s="29" t="s">
        <v>155</v>
      </c>
      <c r="C31" s="30" t="s">
        <v>14</v>
      </c>
      <c r="D31" s="30" t="s">
        <v>26</v>
      </c>
      <c r="E31" s="31">
        <v>1</v>
      </c>
      <c r="F31" s="30" t="s">
        <v>69</v>
      </c>
      <c r="G31" s="31"/>
      <c r="H31" s="31">
        <f t="shared" ref="H31:H39" si="6">E31*G31</f>
        <v>0</v>
      </c>
    </row>
    <row r="32" spans="1:9" x14ac:dyDescent="0.3">
      <c r="A32" s="18">
        <v>31</v>
      </c>
      <c r="B32" s="29" t="s">
        <v>155</v>
      </c>
      <c r="C32" s="30" t="s">
        <v>13</v>
      </c>
      <c r="D32" s="30" t="s">
        <v>24</v>
      </c>
      <c r="E32" s="31">
        <v>1</v>
      </c>
      <c r="F32" s="30" t="s">
        <v>69</v>
      </c>
      <c r="G32" s="31"/>
      <c r="H32" s="31">
        <f t="shared" si="6"/>
        <v>0</v>
      </c>
    </row>
    <row r="33" spans="1:9" x14ac:dyDescent="0.3">
      <c r="A33" s="18">
        <v>32</v>
      </c>
      <c r="B33" s="29" t="s">
        <v>155</v>
      </c>
      <c r="C33" s="30" t="s">
        <v>21</v>
      </c>
      <c r="D33" s="30" t="s">
        <v>10</v>
      </c>
      <c r="E33" s="31">
        <v>1</v>
      </c>
      <c r="F33" s="30" t="s">
        <v>69</v>
      </c>
      <c r="G33" s="31"/>
      <c r="H33" s="31">
        <f t="shared" si="6"/>
        <v>0</v>
      </c>
    </row>
    <row r="34" spans="1:9" x14ac:dyDescent="0.3">
      <c r="A34" s="18">
        <v>33</v>
      </c>
      <c r="B34" s="29" t="s">
        <v>155</v>
      </c>
      <c r="C34" s="30" t="s">
        <v>22</v>
      </c>
      <c r="D34" s="30" t="s">
        <v>11</v>
      </c>
      <c r="E34" s="31">
        <v>1</v>
      </c>
      <c r="F34" s="30" t="s">
        <v>69</v>
      </c>
      <c r="G34" s="31"/>
      <c r="H34" s="31">
        <f t="shared" si="6"/>
        <v>0</v>
      </c>
    </row>
    <row r="35" spans="1:9" x14ac:dyDescent="0.3">
      <c r="A35" s="18">
        <v>34</v>
      </c>
      <c r="B35" s="29" t="s">
        <v>155</v>
      </c>
      <c r="C35" s="30" t="s">
        <v>23</v>
      </c>
      <c r="D35" s="30" t="s">
        <v>25</v>
      </c>
      <c r="E35" s="31">
        <v>1</v>
      </c>
      <c r="F35" s="30" t="s">
        <v>69</v>
      </c>
      <c r="G35" s="31"/>
      <c r="H35" s="31">
        <f t="shared" si="6"/>
        <v>0</v>
      </c>
    </row>
    <row r="36" spans="1:9" x14ac:dyDescent="0.3">
      <c r="A36" s="18">
        <v>35</v>
      </c>
      <c r="B36" s="29" t="s">
        <v>155</v>
      </c>
      <c r="C36" s="30" t="s">
        <v>15</v>
      </c>
      <c r="D36" s="30"/>
      <c r="E36" s="31">
        <v>1</v>
      </c>
      <c r="F36" s="30" t="s">
        <v>69</v>
      </c>
      <c r="G36" s="31"/>
      <c r="H36" s="31">
        <f t="shared" si="6"/>
        <v>0</v>
      </c>
    </row>
    <row r="37" spans="1:9" x14ac:dyDescent="0.3">
      <c r="A37" s="18">
        <v>36</v>
      </c>
      <c r="B37" s="29" t="s">
        <v>155</v>
      </c>
      <c r="C37" s="30" t="s">
        <v>16</v>
      </c>
      <c r="D37" s="30"/>
      <c r="E37" s="31">
        <v>1</v>
      </c>
      <c r="F37" s="30" t="s">
        <v>69</v>
      </c>
      <c r="G37" s="31"/>
      <c r="H37" s="31">
        <f t="shared" si="6"/>
        <v>0</v>
      </c>
    </row>
    <row r="38" spans="1:9" x14ac:dyDescent="0.3">
      <c r="A38" s="18">
        <v>37</v>
      </c>
      <c r="B38" s="29" t="s">
        <v>155</v>
      </c>
      <c r="C38" s="30" t="s">
        <v>147</v>
      </c>
      <c r="D38" s="30"/>
      <c r="E38" s="31">
        <v>1</v>
      </c>
      <c r="F38" s="30" t="s">
        <v>69</v>
      </c>
      <c r="G38" s="31"/>
      <c r="H38" s="31">
        <f t="shared" ref="H38" si="7">E38*G38</f>
        <v>0</v>
      </c>
    </row>
    <row r="39" spans="1:9" x14ac:dyDescent="0.3">
      <c r="A39" s="18">
        <v>38</v>
      </c>
      <c r="B39" s="29" t="s">
        <v>155</v>
      </c>
      <c r="C39" s="30" t="s">
        <v>12</v>
      </c>
      <c r="D39" s="30"/>
      <c r="E39" s="31">
        <v>1</v>
      </c>
      <c r="F39" s="30" t="s">
        <v>69</v>
      </c>
      <c r="G39" s="31"/>
      <c r="H39" s="31">
        <f t="shared" si="6"/>
        <v>0</v>
      </c>
    </row>
    <row r="40" spans="1:9" x14ac:dyDescent="0.3">
      <c r="A40" s="18">
        <v>39</v>
      </c>
    </row>
    <row r="41" spans="1:9" x14ac:dyDescent="0.3">
      <c r="A41" s="18">
        <v>40</v>
      </c>
      <c r="C41" s="19" t="s">
        <v>34</v>
      </c>
      <c r="D41" s="27" t="s">
        <v>154</v>
      </c>
      <c r="I41" s="20">
        <f>SUM(H42:H89)</f>
        <v>0</v>
      </c>
    </row>
    <row r="42" spans="1:9" x14ac:dyDescent="0.3">
      <c r="A42" s="18">
        <v>41</v>
      </c>
      <c r="B42" s="18" t="s">
        <v>53</v>
      </c>
      <c r="C42" s="21" t="s">
        <v>54</v>
      </c>
      <c r="E42" s="17">
        <v>4805</v>
      </c>
      <c r="F42" s="16" t="s">
        <v>35</v>
      </c>
      <c r="H42" s="17">
        <f t="shared" ref="H42:H87" si="8">E42*G42</f>
        <v>0</v>
      </c>
    </row>
    <row r="43" spans="1:9" x14ac:dyDescent="0.3">
      <c r="A43" s="18">
        <v>42</v>
      </c>
      <c r="B43" s="22" t="s">
        <v>52</v>
      </c>
      <c r="C43" s="23" t="s">
        <v>38</v>
      </c>
      <c r="D43" s="23"/>
      <c r="E43" s="24">
        <v>4805</v>
      </c>
      <c r="F43" s="23" t="s">
        <v>35</v>
      </c>
      <c r="G43" s="24"/>
      <c r="H43" s="24">
        <f t="shared" si="8"/>
        <v>0</v>
      </c>
    </row>
    <row r="44" spans="1:9" x14ac:dyDescent="0.3">
      <c r="A44" s="18">
        <v>43</v>
      </c>
      <c r="B44" s="18" t="s">
        <v>53</v>
      </c>
      <c r="C44" s="21" t="s">
        <v>55</v>
      </c>
      <c r="E44" s="17">
        <v>2740</v>
      </c>
      <c r="F44" s="16" t="s">
        <v>35</v>
      </c>
      <c r="H44" s="17">
        <f t="shared" si="8"/>
        <v>0</v>
      </c>
    </row>
    <row r="45" spans="1:9" x14ac:dyDescent="0.3">
      <c r="A45" s="18">
        <v>44</v>
      </c>
      <c r="B45" s="22" t="s">
        <v>52</v>
      </c>
      <c r="C45" s="23" t="s">
        <v>39</v>
      </c>
      <c r="D45" s="23"/>
      <c r="E45" s="24">
        <v>2740</v>
      </c>
      <c r="F45" s="23" t="s">
        <v>35</v>
      </c>
      <c r="G45" s="24"/>
      <c r="H45" s="24">
        <f t="shared" si="8"/>
        <v>0</v>
      </c>
    </row>
    <row r="46" spans="1:9" x14ac:dyDescent="0.3">
      <c r="A46" s="18">
        <v>45</v>
      </c>
      <c r="B46" s="18" t="s">
        <v>53</v>
      </c>
      <c r="C46" s="21" t="s">
        <v>56</v>
      </c>
      <c r="E46" s="17">
        <v>165</v>
      </c>
      <c r="F46" s="16" t="s">
        <v>35</v>
      </c>
      <c r="H46" s="17">
        <f t="shared" si="8"/>
        <v>0</v>
      </c>
    </row>
    <row r="47" spans="1:9" x14ac:dyDescent="0.3">
      <c r="A47" s="18">
        <v>46</v>
      </c>
      <c r="B47" s="22" t="s">
        <v>52</v>
      </c>
      <c r="C47" s="23" t="s">
        <v>40</v>
      </c>
      <c r="D47" s="23"/>
      <c r="E47" s="24">
        <v>165</v>
      </c>
      <c r="F47" s="23" t="s">
        <v>35</v>
      </c>
      <c r="G47" s="24"/>
      <c r="H47" s="24">
        <f t="shared" si="8"/>
        <v>0</v>
      </c>
    </row>
    <row r="48" spans="1:9" x14ac:dyDescent="0.3">
      <c r="A48" s="18">
        <v>47</v>
      </c>
      <c r="B48" s="18" t="s">
        <v>53</v>
      </c>
      <c r="C48" s="21" t="s">
        <v>57</v>
      </c>
      <c r="E48" s="17">
        <v>3770</v>
      </c>
      <c r="F48" s="16" t="s">
        <v>35</v>
      </c>
      <c r="H48" s="17">
        <f t="shared" si="8"/>
        <v>0</v>
      </c>
    </row>
    <row r="49" spans="1:8" x14ac:dyDescent="0.3">
      <c r="A49" s="18">
        <v>48</v>
      </c>
      <c r="B49" s="22" t="s">
        <v>52</v>
      </c>
      <c r="C49" s="23" t="s">
        <v>41</v>
      </c>
      <c r="D49" s="23"/>
      <c r="E49" s="24">
        <v>3770</v>
      </c>
      <c r="F49" s="23" t="s">
        <v>35</v>
      </c>
      <c r="G49" s="24"/>
      <c r="H49" s="24">
        <f t="shared" si="8"/>
        <v>0</v>
      </c>
    </row>
    <row r="50" spans="1:8" x14ac:dyDescent="0.3">
      <c r="A50" s="18">
        <v>49</v>
      </c>
      <c r="B50" s="18" t="s">
        <v>53</v>
      </c>
      <c r="C50" s="21" t="s">
        <v>58</v>
      </c>
      <c r="E50" s="17">
        <v>1935</v>
      </c>
      <c r="F50" s="16" t="s">
        <v>35</v>
      </c>
      <c r="H50" s="17">
        <f t="shared" si="8"/>
        <v>0</v>
      </c>
    </row>
    <row r="51" spans="1:8" x14ac:dyDescent="0.3">
      <c r="A51" s="18">
        <v>50</v>
      </c>
      <c r="B51" s="22" t="s">
        <v>52</v>
      </c>
      <c r="C51" s="23" t="s">
        <v>42</v>
      </c>
      <c r="D51" s="23"/>
      <c r="E51" s="24">
        <v>1935</v>
      </c>
      <c r="F51" s="23" t="s">
        <v>35</v>
      </c>
      <c r="G51" s="24"/>
      <c r="H51" s="24">
        <f t="shared" si="8"/>
        <v>0</v>
      </c>
    </row>
    <row r="52" spans="1:8" x14ac:dyDescent="0.3">
      <c r="A52" s="18">
        <v>51</v>
      </c>
      <c r="B52" s="18" t="s">
        <v>53</v>
      </c>
      <c r="C52" s="21" t="s">
        <v>59</v>
      </c>
      <c r="E52" s="17">
        <v>1421</v>
      </c>
      <c r="F52" s="16" t="s">
        <v>35</v>
      </c>
      <c r="H52" s="17">
        <f t="shared" si="8"/>
        <v>0</v>
      </c>
    </row>
    <row r="53" spans="1:8" x14ac:dyDescent="0.3">
      <c r="A53" s="18">
        <v>52</v>
      </c>
      <c r="B53" s="22" t="s">
        <v>52</v>
      </c>
      <c r="C53" s="23" t="s">
        <v>43</v>
      </c>
      <c r="D53" s="23"/>
      <c r="E53" s="24">
        <v>1421</v>
      </c>
      <c r="F53" s="23" t="s">
        <v>35</v>
      </c>
      <c r="G53" s="24"/>
      <c r="H53" s="24">
        <f t="shared" si="8"/>
        <v>0</v>
      </c>
    </row>
    <row r="54" spans="1:8" x14ac:dyDescent="0.3">
      <c r="A54" s="18">
        <v>53</v>
      </c>
      <c r="B54" s="18" t="s">
        <v>53</v>
      </c>
      <c r="C54" s="21" t="s">
        <v>60</v>
      </c>
      <c r="E54" s="17">
        <v>1045</v>
      </c>
      <c r="F54" s="16" t="s">
        <v>35</v>
      </c>
      <c r="H54" s="17">
        <f t="shared" si="8"/>
        <v>0</v>
      </c>
    </row>
    <row r="55" spans="1:8" x14ac:dyDescent="0.3">
      <c r="A55" s="18">
        <v>54</v>
      </c>
      <c r="B55" s="22" t="s">
        <v>52</v>
      </c>
      <c r="C55" s="23" t="s">
        <v>44</v>
      </c>
      <c r="D55" s="23"/>
      <c r="E55" s="24">
        <v>1045</v>
      </c>
      <c r="F55" s="23" t="s">
        <v>35</v>
      </c>
      <c r="G55" s="24"/>
      <c r="H55" s="24">
        <f t="shared" si="8"/>
        <v>0</v>
      </c>
    </row>
    <row r="56" spans="1:8" x14ac:dyDescent="0.3">
      <c r="A56" s="18">
        <v>55</v>
      </c>
      <c r="B56" s="18" t="s">
        <v>53</v>
      </c>
      <c r="C56" s="21" t="s">
        <v>61</v>
      </c>
      <c r="E56" s="17">
        <v>90</v>
      </c>
      <c r="F56" s="16" t="s">
        <v>35</v>
      </c>
      <c r="H56" s="17">
        <f t="shared" si="8"/>
        <v>0</v>
      </c>
    </row>
    <row r="57" spans="1:8" x14ac:dyDescent="0.3">
      <c r="A57" s="18">
        <v>56</v>
      </c>
      <c r="B57" s="22" t="s">
        <v>52</v>
      </c>
      <c r="C57" s="23" t="s">
        <v>45</v>
      </c>
      <c r="D57" s="23"/>
      <c r="E57" s="24">
        <v>90</v>
      </c>
      <c r="F57" s="23" t="s">
        <v>35</v>
      </c>
      <c r="G57" s="24"/>
      <c r="H57" s="24">
        <f t="shared" si="8"/>
        <v>0</v>
      </c>
    </row>
    <row r="58" spans="1:8" x14ac:dyDescent="0.3">
      <c r="A58" s="18">
        <v>57</v>
      </c>
      <c r="B58" s="18" t="s">
        <v>53</v>
      </c>
      <c r="C58" s="21" t="s">
        <v>62</v>
      </c>
      <c r="E58" s="17">
        <v>355</v>
      </c>
      <c r="F58" s="16" t="s">
        <v>35</v>
      </c>
      <c r="H58" s="17">
        <f t="shared" si="8"/>
        <v>0</v>
      </c>
    </row>
    <row r="59" spans="1:8" x14ac:dyDescent="0.3">
      <c r="A59" s="18">
        <v>58</v>
      </c>
      <c r="B59" s="22" t="s">
        <v>52</v>
      </c>
      <c r="C59" s="23" t="s">
        <v>46</v>
      </c>
      <c r="D59" s="23"/>
      <c r="E59" s="24">
        <v>355</v>
      </c>
      <c r="F59" s="23" t="s">
        <v>35</v>
      </c>
      <c r="G59" s="24"/>
      <c r="H59" s="24">
        <f t="shared" si="8"/>
        <v>0</v>
      </c>
    </row>
    <row r="60" spans="1:8" x14ac:dyDescent="0.3">
      <c r="A60" s="18">
        <v>59</v>
      </c>
      <c r="B60" s="18" t="s">
        <v>53</v>
      </c>
      <c r="C60" s="21" t="s">
        <v>63</v>
      </c>
      <c r="E60" s="17">
        <v>2280</v>
      </c>
      <c r="F60" s="16" t="s">
        <v>35</v>
      </c>
      <c r="H60" s="17">
        <f t="shared" si="8"/>
        <v>0</v>
      </c>
    </row>
    <row r="61" spans="1:8" x14ac:dyDescent="0.3">
      <c r="A61" s="18">
        <v>60</v>
      </c>
      <c r="B61" s="22" t="s">
        <v>52</v>
      </c>
      <c r="C61" s="23" t="s">
        <v>47</v>
      </c>
      <c r="D61" s="23"/>
      <c r="E61" s="24">
        <v>2280</v>
      </c>
      <c r="F61" s="23" t="s">
        <v>35</v>
      </c>
      <c r="G61" s="24"/>
      <c r="H61" s="24">
        <f t="shared" si="8"/>
        <v>0</v>
      </c>
    </row>
    <row r="62" spans="1:8" x14ac:dyDescent="0.3">
      <c r="A62" s="18">
        <v>61</v>
      </c>
      <c r="B62" s="18" t="s">
        <v>53</v>
      </c>
      <c r="C62" s="21" t="s">
        <v>64</v>
      </c>
      <c r="E62" s="17">
        <v>2680</v>
      </c>
      <c r="F62" s="16" t="s">
        <v>35</v>
      </c>
      <c r="H62" s="17">
        <f t="shared" si="8"/>
        <v>0</v>
      </c>
    </row>
    <row r="63" spans="1:8" x14ac:dyDescent="0.3">
      <c r="A63" s="18">
        <v>62</v>
      </c>
      <c r="B63" s="22" t="s">
        <v>52</v>
      </c>
      <c r="C63" s="23" t="s">
        <v>48</v>
      </c>
      <c r="D63" s="23"/>
      <c r="E63" s="24">
        <v>2680</v>
      </c>
      <c r="F63" s="23" t="s">
        <v>35</v>
      </c>
      <c r="G63" s="24"/>
      <c r="H63" s="24">
        <f t="shared" si="8"/>
        <v>0</v>
      </c>
    </row>
    <row r="64" spans="1:8" x14ac:dyDescent="0.3">
      <c r="A64" s="18">
        <v>63</v>
      </c>
      <c r="B64" s="18" t="s">
        <v>53</v>
      </c>
      <c r="C64" s="21" t="s">
        <v>65</v>
      </c>
      <c r="E64" s="17">
        <v>2335</v>
      </c>
      <c r="F64" s="16" t="s">
        <v>35</v>
      </c>
      <c r="H64" s="17">
        <f t="shared" si="8"/>
        <v>0</v>
      </c>
    </row>
    <row r="65" spans="1:8" x14ac:dyDescent="0.3">
      <c r="A65" s="18">
        <v>64</v>
      </c>
      <c r="B65" s="22" t="s">
        <v>52</v>
      </c>
      <c r="C65" s="23" t="s">
        <v>49</v>
      </c>
      <c r="D65" s="23"/>
      <c r="E65" s="24">
        <v>2335</v>
      </c>
      <c r="F65" s="23" t="s">
        <v>35</v>
      </c>
      <c r="G65" s="24"/>
      <c r="H65" s="24">
        <f t="shared" si="8"/>
        <v>0</v>
      </c>
    </row>
    <row r="66" spans="1:8" x14ac:dyDescent="0.3">
      <c r="A66" s="18">
        <v>65</v>
      </c>
      <c r="B66" s="18" t="s">
        <v>53</v>
      </c>
      <c r="C66" s="21" t="s">
        <v>66</v>
      </c>
      <c r="E66" s="17">
        <v>4585</v>
      </c>
      <c r="F66" s="16" t="s">
        <v>35</v>
      </c>
      <c r="H66" s="17">
        <f t="shared" si="8"/>
        <v>0</v>
      </c>
    </row>
    <row r="67" spans="1:8" x14ac:dyDescent="0.3">
      <c r="A67" s="18">
        <v>66</v>
      </c>
      <c r="B67" s="22" t="s">
        <v>52</v>
      </c>
      <c r="C67" s="23" t="s">
        <v>50</v>
      </c>
      <c r="D67" s="23"/>
      <c r="E67" s="24">
        <v>4585</v>
      </c>
      <c r="F67" s="23" t="s">
        <v>35</v>
      </c>
      <c r="G67" s="24"/>
      <c r="H67" s="24">
        <f t="shared" si="8"/>
        <v>0</v>
      </c>
    </row>
    <row r="68" spans="1:8" x14ac:dyDescent="0.3">
      <c r="A68" s="18">
        <v>67</v>
      </c>
      <c r="B68" s="18" t="s">
        <v>53</v>
      </c>
      <c r="C68" s="16" t="s">
        <v>144</v>
      </c>
      <c r="E68" s="17">
        <v>680</v>
      </c>
      <c r="F68" s="16" t="s">
        <v>35</v>
      </c>
      <c r="H68" s="17">
        <f t="shared" ref="H68:H69" si="9">E68*G68</f>
        <v>0</v>
      </c>
    </row>
    <row r="69" spans="1:8" x14ac:dyDescent="0.3">
      <c r="A69" s="18">
        <v>68</v>
      </c>
      <c r="B69" s="22" t="s">
        <v>52</v>
      </c>
      <c r="C69" s="23" t="s">
        <v>142</v>
      </c>
      <c r="D69" s="23"/>
      <c r="E69" s="24">
        <v>680</v>
      </c>
      <c r="F69" s="23" t="s">
        <v>35</v>
      </c>
      <c r="G69" s="24"/>
      <c r="H69" s="24">
        <f t="shared" si="9"/>
        <v>0</v>
      </c>
    </row>
    <row r="70" spans="1:8" x14ac:dyDescent="0.3">
      <c r="A70" s="18">
        <v>69</v>
      </c>
      <c r="B70" s="18" t="s">
        <v>53</v>
      </c>
      <c r="C70" s="21" t="s">
        <v>67</v>
      </c>
      <c r="E70" s="17">
        <v>2500</v>
      </c>
      <c r="F70" s="16" t="s">
        <v>35</v>
      </c>
      <c r="H70" s="17">
        <f t="shared" si="8"/>
        <v>0</v>
      </c>
    </row>
    <row r="71" spans="1:8" x14ac:dyDescent="0.3">
      <c r="A71" s="18">
        <v>70</v>
      </c>
      <c r="B71" s="22" t="s">
        <v>52</v>
      </c>
      <c r="C71" s="23" t="s">
        <v>51</v>
      </c>
      <c r="D71" s="23"/>
      <c r="E71" s="24">
        <v>2500</v>
      </c>
      <c r="F71" s="23" t="s">
        <v>35</v>
      </c>
      <c r="G71" s="24"/>
      <c r="H71" s="24">
        <f t="shared" si="8"/>
        <v>0</v>
      </c>
    </row>
    <row r="72" spans="1:8" x14ac:dyDescent="0.3">
      <c r="A72" s="18">
        <v>71</v>
      </c>
      <c r="B72" s="18" t="s">
        <v>53</v>
      </c>
      <c r="C72" s="26" t="s">
        <v>140</v>
      </c>
      <c r="E72" s="17">
        <v>200</v>
      </c>
      <c r="F72" s="16" t="s">
        <v>35</v>
      </c>
      <c r="H72" s="17">
        <f t="shared" si="8"/>
        <v>0</v>
      </c>
    </row>
    <row r="73" spans="1:8" x14ac:dyDescent="0.3">
      <c r="A73" s="18">
        <v>72</v>
      </c>
      <c r="B73" s="22" t="s">
        <v>52</v>
      </c>
      <c r="C73" s="23" t="s">
        <v>141</v>
      </c>
      <c r="D73" s="23"/>
      <c r="E73" s="24">
        <v>200</v>
      </c>
      <c r="F73" s="23" t="s">
        <v>35</v>
      </c>
      <c r="G73" s="24"/>
      <c r="H73" s="24">
        <f t="shared" si="8"/>
        <v>0</v>
      </c>
    </row>
    <row r="74" spans="1:8" x14ac:dyDescent="0.3">
      <c r="A74" s="18">
        <v>73</v>
      </c>
      <c r="B74" s="18" t="s">
        <v>53</v>
      </c>
      <c r="C74" s="16" t="s">
        <v>85</v>
      </c>
      <c r="E74" s="17">
        <v>128</v>
      </c>
      <c r="F74" s="16" t="s">
        <v>70</v>
      </c>
      <c r="H74" s="17">
        <f t="shared" si="8"/>
        <v>0</v>
      </c>
    </row>
    <row r="75" spans="1:8" x14ac:dyDescent="0.3">
      <c r="A75" s="18">
        <v>74</v>
      </c>
      <c r="B75" s="18" t="s">
        <v>53</v>
      </c>
      <c r="C75" s="16" t="s">
        <v>86</v>
      </c>
      <c r="E75" s="17">
        <v>58</v>
      </c>
      <c r="F75" s="16" t="s">
        <v>70</v>
      </c>
      <c r="H75" s="17">
        <f t="shared" si="8"/>
        <v>0</v>
      </c>
    </row>
    <row r="76" spans="1:8" x14ac:dyDescent="0.3">
      <c r="A76" s="18">
        <v>75</v>
      </c>
      <c r="B76" s="18" t="s">
        <v>53</v>
      </c>
      <c r="C76" s="16" t="s">
        <v>87</v>
      </c>
      <c r="E76" s="17">
        <v>6</v>
      </c>
      <c r="F76" s="16" t="s">
        <v>70</v>
      </c>
      <c r="H76" s="17">
        <f t="shared" si="8"/>
        <v>0</v>
      </c>
    </row>
    <row r="77" spans="1:8" x14ac:dyDescent="0.3">
      <c r="A77" s="18">
        <v>76</v>
      </c>
      <c r="B77" s="18" t="s">
        <v>53</v>
      </c>
      <c r="C77" s="16" t="s">
        <v>89</v>
      </c>
      <c r="E77" s="17">
        <v>86</v>
      </c>
      <c r="F77" s="16" t="s">
        <v>70</v>
      </c>
      <c r="H77" s="17">
        <f t="shared" si="8"/>
        <v>0</v>
      </c>
    </row>
    <row r="78" spans="1:8" x14ac:dyDescent="0.3">
      <c r="A78" s="18">
        <v>77</v>
      </c>
      <c r="B78" s="18" t="s">
        <v>53</v>
      </c>
      <c r="C78" s="16" t="s">
        <v>90</v>
      </c>
      <c r="E78" s="17">
        <v>48</v>
      </c>
      <c r="F78" s="16" t="s">
        <v>70</v>
      </c>
      <c r="H78" s="17">
        <f t="shared" si="8"/>
        <v>0</v>
      </c>
    </row>
    <row r="79" spans="1:8" x14ac:dyDescent="0.3">
      <c r="A79" s="18">
        <v>78</v>
      </c>
      <c r="B79" s="18" t="s">
        <v>53</v>
      </c>
      <c r="C79" s="16" t="s">
        <v>92</v>
      </c>
      <c r="E79" s="17">
        <v>24</v>
      </c>
      <c r="F79" s="16" t="s">
        <v>70</v>
      </c>
      <c r="H79" s="17">
        <f t="shared" si="8"/>
        <v>0</v>
      </c>
    </row>
    <row r="80" spans="1:8" x14ac:dyDescent="0.3">
      <c r="A80" s="18">
        <v>79</v>
      </c>
      <c r="B80" s="18" t="s">
        <v>53</v>
      </c>
      <c r="C80" s="16" t="s">
        <v>93</v>
      </c>
      <c r="E80" s="17">
        <v>28</v>
      </c>
      <c r="F80" s="16" t="s">
        <v>70</v>
      </c>
      <c r="H80" s="17">
        <f t="shared" si="8"/>
        <v>0</v>
      </c>
    </row>
    <row r="81" spans="1:9" x14ac:dyDescent="0.3">
      <c r="A81" s="18">
        <v>80</v>
      </c>
      <c r="B81" s="18" t="s">
        <v>53</v>
      </c>
      <c r="C81" s="16" t="s">
        <v>91</v>
      </c>
      <c r="E81" s="17">
        <v>4</v>
      </c>
      <c r="F81" s="16" t="s">
        <v>70</v>
      </c>
      <c r="H81" s="17">
        <f t="shared" si="8"/>
        <v>0</v>
      </c>
    </row>
    <row r="82" spans="1:9" x14ac:dyDescent="0.3">
      <c r="A82" s="18">
        <v>81</v>
      </c>
      <c r="B82" s="18" t="s">
        <v>53</v>
      </c>
      <c r="C82" s="16" t="s">
        <v>95</v>
      </c>
      <c r="E82" s="17">
        <v>16</v>
      </c>
      <c r="F82" s="16" t="s">
        <v>70</v>
      </c>
      <c r="H82" s="17">
        <f t="shared" si="8"/>
        <v>0</v>
      </c>
    </row>
    <row r="83" spans="1:9" x14ac:dyDescent="0.3">
      <c r="A83" s="18">
        <v>82</v>
      </c>
      <c r="B83" s="18" t="s">
        <v>53</v>
      </c>
      <c r="C83" s="16" t="s">
        <v>84</v>
      </c>
      <c r="E83" s="17">
        <v>80</v>
      </c>
      <c r="F83" s="16" t="s">
        <v>70</v>
      </c>
      <c r="H83" s="17">
        <f t="shared" si="8"/>
        <v>0</v>
      </c>
    </row>
    <row r="84" spans="1:9" x14ac:dyDescent="0.3">
      <c r="A84" s="18">
        <v>83</v>
      </c>
      <c r="B84" s="18" t="s">
        <v>53</v>
      </c>
      <c r="C84" s="16" t="s">
        <v>88</v>
      </c>
      <c r="E84" s="17">
        <v>76</v>
      </c>
      <c r="F84" s="16" t="s">
        <v>70</v>
      </c>
      <c r="H84" s="17">
        <f t="shared" si="8"/>
        <v>0</v>
      </c>
    </row>
    <row r="85" spans="1:9" x14ac:dyDescent="0.3">
      <c r="A85" s="18">
        <v>84</v>
      </c>
      <c r="B85" s="18" t="s">
        <v>53</v>
      </c>
      <c r="C85" s="16" t="s">
        <v>94</v>
      </c>
      <c r="E85" s="17">
        <v>64</v>
      </c>
      <c r="F85" s="16" t="s">
        <v>70</v>
      </c>
      <c r="H85" s="17">
        <f t="shared" si="8"/>
        <v>0</v>
      </c>
    </row>
    <row r="86" spans="1:9" x14ac:dyDescent="0.3">
      <c r="A86" s="18">
        <v>85</v>
      </c>
      <c r="B86" s="18" t="s">
        <v>53</v>
      </c>
      <c r="C86" s="16" t="s">
        <v>96</v>
      </c>
      <c r="E86" s="17">
        <v>116</v>
      </c>
      <c r="F86" s="16" t="s">
        <v>70</v>
      </c>
      <c r="H86" s="17">
        <f t="shared" si="8"/>
        <v>0</v>
      </c>
    </row>
    <row r="87" spans="1:9" x14ac:dyDescent="0.3">
      <c r="A87" s="18">
        <v>86</v>
      </c>
      <c r="B87" s="18" t="s">
        <v>53</v>
      </c>
      <c r="C87" s="16" t="s">
        <v>115</v>
      </c>
      <c r="E87" s="17">
        <v>1</v>
      </c>
      <c r="F87" s="16" t="s">
        <v>69</v>
      </c>
      <c r="H87" s="17">
        <f t="shared" si="8"/>
        <v>0</v>
      </c>
    </row>
    <row r="88" spans="1:9" x14ac:dyDescent="0.3">
      <c r="A88" s="18">
        <v>87</v>
      </c>
      <c r="B88" s="18" t="s">
        <v>53</v>
      </c>
      <c r="C88" s="16" t="s">
        <v>133</v>
      </c>
      <c r="D88" s="16" t="s">
        <v>149</v>
      </c>
      <c r="E88" s="17">
        <v>1</v>
      </c>
      <c r="F88" s="16" t="s">
        <v>69</v>
      </c>
      <c r="H88" s="17">
        <f t="shared" ref="H88" si="10">E88*G88</f>
        <v>0</v>
      </c>
    </row>
    <row r="89" spans="1:9" x14ac:dyDescent="0.3">
      <c r="A89" s="18">
        <v>88</v>
      </c>
      <c r="B89" s="18" t="s">
        <v>53</v>
      </c>
      <c r="C89" s="16" t="s">
        <v>143</v>
      </c>
      <c r="E89" s="17">
        <v>1</v>
      </c>
      <c r="F89" s="16" t="s">
        <v>69</v>
      </c>
      <c r="H89" s="17">
        <f t="shared" ref="H89" si="11">E89*G89</f>
        <v>0</v>
      </c>
    </row>
    <row r="90" spans="1:9" x14ac:dyDescent="0.3">
      <c r="A90" s="18">
        <v>89</v>
      </c>
    </row>
    <row r="91" spans="1:9" x14ac:dyDescent="0.3">
      <c r="A91" s="18">
        <v>90</v>
      </c>
      <c r="C91" s="19" t="s">
        <v>37</v>
      </c>
      <c r="I91" s="20">
        <f>SUM(H92:H103)</f>
        <v>0</v>
      </c>
    </row>
    <row r="92" spans="1:9" x14ac:dyDescent="0.3">
      <c r="A92" s="18">
        <v>91</v>
      </c>
      <c r="B92" s="18" t="s">
        <v>53</v>
      </c>
      <c r="C92" s="21" t="s">
        <v>78</v>
      </c>
      <c r="E92" s="17">
        <v>100</v>
      </c>
      <c r="F92" s="16" t="s">
        <v>35</v>
      </c>
      <c r="H92" s="17">
        <f t="shared" ref="H92:H103" si="12">E92*G92</f>
        <v>0</v>
      </c>
    </row>
    <row r="93" spans="1:9" x14ac:dyDescent="0.3">
      <c r="A93" s="18">
        <v>92</v>
      </c>
      <c r="B93" s="22" t="s">
        <v>52</v>
      </c>
      <c r="C93" s="23" t="s">
        <v>135</v>
      </c>
      <c r="D93" s="23"/>
      <c r="E93" s="24">
        <v>100</v>
      </c>
      <c r="F93" s="23" t="s">
        <v>35</v>
      </c>
      <c r="G93" s="24"/>
      <c r="H93" s="24">
        <f t="shared" si="12"/>
        <v>0</v>
      </c>
    </row>
    <row r="94" spans="1:9" x14ac:dyDescent="0.3">
      <c r="A94" s="18">
        <v>93</v>
      </c>
      <c r="B94" s="18" t="s">
        <v>53</v>
      </c>
      <c r="C94" s="21" t="s">
        <v>79</v>
      </c>
      <c r="E94" s="17">
        <v>350</v>
      </c>
      <c r="F94" s="16" t="s">
        <v>35</v>
      </c>
      <c r="H94" s="17">
        <f t="shared" si="12"/>
        <v>0</v>
      </c>
    </row>
    <row r="95" spans="1:9" x14ac:dyDescent="0.3">
      <c r="A95" s="18">
        <v>94</v>
      </c>
      <c r="B95" s="22" t="s">
        <v>52</v>
      </c>
      <c r="C95" s="23" t="s">
        <v>136</v>
      </c>
      <c r="D95" s="23"/>
      <c r="E95" s="24">
        <v>350</v>
      </c>
      <c r="F95" s="23" t="s">
        <v>35</v>
      </c>
      <c r="G95" s="24"/>
      <c r="H95" s="24">
        <f t="shared" si="12"/>
        <v>0</v>
      </c>
    </row>
    <row r="96" spans="1:9" x14ac:dyDescent="0.3">
      <c r="A96" s="18">
        <v>95</v>
      </c>
      <c r="B96" s="18" t="s">
        <v>53</v>
      </c>
      <c r="C96" s="21" t="s">
        <v>80</v>
      </c>
      <c r="E96" s="17">
        <v>200</v>
      </c>
      <c r="F96" s="16" t="s">
        <v>35</v>
      </c>
      <c r="H96" s="17">
        <f t="shared" si="12"/>
        <v>0</v>
      </c>
    </row>
    <row r="97" spans="1:9" x14ac:dyDescent="0.3">
      <c r="A97" s="18">
        <v>96</v>
      </c>
      <c r="B97" s="22" t="s">
        <v>52</v>
      </c>
      <c r="C97" s="23" t="s">
        <v>137</v>
      </c>
      <c r="D97" s="23"/>
      <c r="E97" s="24">
        <v>200</v>
      </c>
      <c r="F97" s="23" t="s">
        <v>35</v>
      </c>
      <c r="G97" s="24"/>
      <c r="H97" s="24">
        <f t="shared" si="12"/>
        <v>0</v>
      </c>
    </row>
    <row r="98" spans="1:9" x14ac:dyDescent="0.3">
      <c r="A98" s="18">
        <v>97</v>
      </c>
      <c r="B98" s="22" t="s">
        <v>52</v>
      </c>
      <c r="C98" s="23" t="s">
        <v>83</v>
      </c>
      <c r="D98" s="23" t="s">
        <v>138</v>
      </c>
      <c r="E98" s="24">
        <v>1</v>
      </c>
      <c r="F98" s="23" t="s">
        <v>69</v>
      </c>
      <c r="G98" s="24"/>
      <c r="H98" s="24">
        <f t="shared" si="12"/>
        <v>0</v>
      </c>
    </row>
    <row r="99" spans="1:9" x14ac:dyDescent="0.3">
      <c r="A99" s="18">
        <v>98</v>
      </c>
      <c r="B99" s="22" t="s">
        <v>52</v>
      </c>
      <c r="C99" s="23" t="s">
        <v>99</v>
      </c>
      <c r="D99" s="23"/>
      <c r="E99" s="24">
        <v>1</v>
      </c>
      <c r="F99" s="23" t="s">
        <v>69</v>
      </c>
      <c r="G99" s="24"/>
      <c r="H99" s="24">
        <f t="shared" si="12"/>
        <v>0</v>
      </c>
    </row>
    <row r="100" spans="1:9" x14ac:dyDescent="0.3">
      <c r="A100" s="18">
        <v>99</v>
      </c>
      <c r="B100" s="18" t="s">
        <v>53</v>
      </c>
      <c r="C100" s="21" t="s">
        <v>81</v>
      </c>
      <c r="E100" s="17">
        <v>1650</v>
      </c>
      <c r="F100" s="16" t="s">
        <v>35</v>
      </c>
      <c r="H100" s="17">
        <f t="shared" si="12"/>
        <v>0</v>
      </c>
    </row>
    <row r="101" spans="1:9" x14ac:dyDescent="0.3">
      <c r="A101" s="18">
        <v>100</v>
      </c>
      <c r="B101" s="22" t="s">
        <v>52</v>
      </c>
      <c r="C101" s="23" t="s">
        <v>77</v>
      </c>
      <c r="D101" s="23"/>
      <c r="E101" s="24">
        <v>1650</v>
      </c>
      <c r="F101" s="23" t="s">
        <v>35</v>
      </c>
      <c r="G101" s="24"/>
      <c r="H101" s="24">
        <f t="shared" si="12"/>
        <v>0</v>
      </c>
    </row>
    <row r="102" spans="1:9" x14ac:dyDescent="0.3">
      <c r="A102" s="18">
        <v>101</v>
      </c>
      <c r="B102" s="18" t="s">
        <v>53</v>
      </c>
      <c r="C102" s="21" t="s">
        <v>82</v>
      </c>
      <c r="E102" s="17">
        <v>1</v>
      </c>
      <c r="F102" s="16" t="s">
        <v>69</v>
      </c>
      <c r="H102" s="17">
        <f t="shared" si="12"/>
        <v>0</v>
      </c>
    </row>
    <row r="103" spans="1:9" x14ac:dyDescent="0.3">
      <c r="A103" s="18">
        <v>102</v>
      </c>
      <c r="B103" s="18" t="s">
        <v>53</v>
      </c>
      <c r="C103" s="21" t="s">
        <v>116</v>
      </c>
      <c r="E103" s="17">
        <v>1</v>
      </c>
      <c r="F103" s="16" t="s">
        <v>69</v>
      </c>
      <c r="H103" s="17">
        <f t="shared" si="12"/>
        <v>0</v>
      </c>
    </row>
    <row r="104" spans="1:9" x14ac:dyDescent="0.3">
      <c r="A104" s="18">
        <v>103</v>
      </c>
    </row>
    <row r="105" spans="1:9" x14ac:dyDescent="0.3">
      <c r="A105" s="18">
        <v>104</v>
      </c>
      <c r="C105" s="19" t="s">
        <v>101</v>
      </c>
      <c r="I105" s="20">
        <f>SUM(H106:H119)</f>
        <v>0</v>
      </c>
    </row>
    <row r="106" spans="1:9" x14ac:dyDescent="0.3">
      <c r="A106" s="18">
        <v>105</v>
      </c>
      <c r="B106" s="18" t="s">
        <v>100</v>
      </c>
      <c r="C106" s="16" t="s">
        <v>102</v>
      </c>
      <c r="E106" s="17">
        <v>1</v>
      </c>
      <c r="F106" s="16" t="s">
        <v>69</v>
      </c>
      <c r="H106" s="17">
        <f t="shared" ref="H106:H119" si="13">E106*G106</f>
        <v>0</v>
      </c>
    </row>
    <row r="107" spans="1:9" x14ac:dyDescent="0.3">
      <c r="A107" s="18">
        <v>106</v>
      </c>
      <c r="B107" s="18" t="s">
        <v>100</v>
      </c>
      <c r="C107" s="16" t="s">
        <v>103</v>
      </c>
      <c r="E107" s="17">
        <v>1</v>
      </c>
      <c r="F107" s="16" t="s">
        <v>69</v>
      </c>
      <c r="H107" s="17">
        <f t="shared" si="13"/>
        <v>0</v>
      </c>
    </row>
    <row r="108" spans="1:9" x14ac:dyDescent="0.3">
      <c r="A108" s="18">
        <v>107</v>
      </c>
      <c r="B108" s="18" t="s">
        <v>100</v>
      </c>
      <c r="C108" s="16" t="s">
        <v>104</v>
      </c>
      <c r="E108" s="17">
        <v>1</v>
      </c>
      <c r="F108" s="16" t="s">
        <v>69</v>
      </c>
      <c r="H108" s="17">
        <f t="shared" si="13"/>
        <v>0</v>
      </c>
    </row>
    <row r="109" spans="1:9" x14ac:dyDescent="0.3">
      <c r="A109" s="18">
        <v>108</v>
      </c>
      <c r="B109" s="18" t="s">
        <v>100</v>
      </c>
      <c r="C109" s="16" t="s">
        <v>106</v>
      </c>
      <c r="E109" s="17">
        <v>1</v>
      </c>
      <c r="F109" s="16" t="s">
        <v>69</v>
      </c>
      <c r="H109" s="17">
        <f t="shared" si="13"/>
        <v>0</v>
      </c>
    </row>
    <row r="110" spans="1:9" x14ac:dyDescent="0.3">
      <c r="A110" s="18">
        <v>109</v>
      </c>
      <c r="B110" s="18" t="s">
        <v>100</v>
      </c>
      <c r="C110" s="16" t="s">
        <v>107</v>
      </c>
      <c r="E110" s="17">
        <v>1</v>
      </c>
      <c r="F110" s="16" t="s">
        <v>69</v>
      </c>
      <c r="H110" s="17">
        <f t="shared" si="13"/>
        <v>0</v>
      </c>
    </row>
    <row r="111" spans="1:9" x14ac:dyDescent="0.3">
      <c r="A111" s="18">
        <v>110</v>
      </c>
      <c r="B111" s="18" t="s">
        <v>100</v>
      </c>
      <c r="C111" s="16" t="s">
        <v>108</v>
      </c>
      <c r="E111" s="17">
        <v>1</v>
      </c>
      <c r="F111" s="16" t="s">
        <v>69</v>
      </c>
      <c r="H111" s="17">
        <f t="shared" si="13"/>
        <v>0</v>
      </c>
    </row>
    <row r="112" spans="1:9" x14ac:dyDescent="0.3">
      <c r="A112" s="18">
        <v>111</v>
      </c>
      <c r="B112" s="18" t="s">
        <v>100</v>
      </c>
      <c r="C112" s="16" t="s">
        <v>134</v>
      </c>
      <c r="E112" s="17">
        <v>1</v>
      </c>
      <c r="F112" s="16" t="s">
        <v>69</v>
      </c>
      <c r="H112" s="17">
        <f t="shared" ref="H112" si="14">E112*G112</f>
        <v>0</v>
      </c>
    </row>
    <row r="113" spans="1:9" x14ac:dyDescent="0.3">
      <c r="A113" s="18">
        <v>112</v>
      </c>
      <c r="B113" s="18" t="s">
        <v>100</v>
      </c>
      <c r="C113" s="16" t="s">
        <v>105</v>
      </c>
      <c r="E113" s="17">
        <v>1</v>
      </c>
      <c r="F113" s="16" t="s">
        <v>69</v>
      </c>
      <c r="H113" s="17">
        <f t="shared" si="13"/>
        <v>0</v>
      </c>
    </row>
    <row r="114" spans="1:9" x14ac:dyDescent="0.3">
      <c r="A114" s="18">
        <v>113</v>
      </c>
      <c r="B114" s="18" t="s">
        <v>100</v>
      </c>
      <c r="C114" s="16" t="s">
        <v>109</v>
      </c>
      <c r="E114" s="17">
        <v>1</v>
      </c>
      <c r="F114" s="16" t="s">
        <v>69</v>
      </c>
      <c r="H114" s="17">
        <f t="shared" si="13"/>
        <v>0</v>
      </c>
    </row>
    <row r="115" spans="1:9" x14ac:dyDescent="0.3">
      <c r="A115" s="18">
        <v>114</v>
      </c>
      <c r="B115" s="18" t="s">
        <v>100</v>
      </c>
      <c r="C115" s="16" t="s">
        <v>110</v>
      </c>
      <c r="E115" s="17">
        <v>1</v>
      </c>
      <c r="F115" s="16" t="s">
        <v>69</v>
      </c>
      <c r="H115" s="17">
        <f t="shared" si="13"/>
        <v>0</v>
      </c>
    </row>
    <row r="116" spans="1:9" x14ac:dyDescent="0.3">
      <c r="A116" s="18">
        <v>115</v>
      </c>
      <c r="B116" s="18" t="s">
        <v>100</v>
      </c>
      <c r="C116" s="16" t="s">
        <v>111</v>
      </c>
      <c r="E116" s="17">
        <v>1</v>
      </c>
      <c r="F116" s="16" t="s">
        <v>69</v>
      </c>
      <c r="H116" s="17">
        <f t="shared" si="13"/>
        <v>0</v>
      </c>
    </row>
    <row r="117" spans="1:9" x14ac:dyDescent="0.3">
      <c r="A117" s="18">
        <v>116</v>
      </c>
      <c r="B117" s="18" t="s">
        <v>100</v>
      </c>
      <c r="C117" s="16" t="s">
        <v>112</v>
      </c>
      <c r="E117" s="17">
        <v>1</v>
      </c>
      <c r="F117" s="16" t="s">
        <v>69</v>
      </c>
      <c r="H117" s="17">
        <f t="shared" si="13"/>
        <v>0</v>
      </c>
    </row>
    <row r="118" spans="1:9" x14ac:dyDescent="0.3">
      <c r="A118" s="18">
        <v>117</v>
      </c>
      <c r="B118" s="18" t="s">
        <v>100</v>
      </c>
      <c r="C118" s="16" t="s">
        <v>113</v>
      </c>
      <c r="E118" s="17">
        <v>1</v>
      </c>
      <c r="F118" s="16" t="s">
        <v>69</v>
      </c>
      <c r="H118" s="17">
        <f t="shared" si="13"/>
        <v>0</v>
      </c>
    </row>
    <row r="119" spans="1:9" x14ac:dyDescent="0.3">
      <c r="A119" s="18">
        <v>118</v>
      </c>
      <c r="B119" s="18" t="s">
        <v>100</v>
      </c>
      <c r="C119" s="16" t="s">
        <v>114</v>
      </c>
      <c r="E119" s="17">
        <v>1</v>
      </c>
      <c r="F119" s="16" t="s">
        <v>69</v>
      </c>
      <c r="H119" s="17">
        <f t="shared" si="13"/>
        <v>0</v>
      </c>
    </row>
    <row r="120" spans="1:9" x14ac:dyDescent="0.3">
      <c r="A120" s="18">
        <v>119</v>
      </c>
    </row>
    <row r="121" spans="1:9" x14ac:dyDescent="0.3">
      <c r="A121" s="18">
        <v>120</v>
      </c>
      <c r="C121" s="16" t="s">
        <v>139</v>
      </c>
      <c r="G121" s="20" t="s">
        <v>119</v>
      </c>
      <c r="H121" s="28">
        <f>SUM(H2:H120)</f>
        <v>0</v>
      </c>
      <c r="I121" s="28">
        <f>SUM(I2:I120)</f>
        <v>0</v>
      </c>
    </row>
  </sheetData>
  <autoFilter ref="A1:I121" xr:uid="{00000000-0009-0000-0000-000001000000}"/>
  <pageMargins left="0.7" right="0.7" top="0.78740157499999996" bottom="0.78740157499999996" header="0.3" footer="0.3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PŘEHLED</vt:lpstr>
      <vt:lpstr>Výkaz výměr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2022-12-11T17:39:10Z</dcterms:modified>
</cp:coreProperties>
</file>